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T:\Departament Projektów Europejskich(DPE)\PMT FENG\Realizacja_projektu\Dokumentacja_konkursowa\Nabór_1N\na stronę\"/>
    </mc:Choice>
  </mc:AlternateContent>
  <xr:revisionPtr revIDLastSave="0" documentId="13_ncr:1_{62CEA323-F1C6-42A0-9421-37CE0B43446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Dane GB" sheetId="2" r:id="rId1"/>
    <sheet name="Rachunek wyników" sheetId="1" r:id="rId2"/>
    <sheet name="Bilans" sheetId="3" r:id="rId3"/>
    <sheet name="Propozycje oceny" sheetId="4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3" l="1"/>
  <c r="J25" i="3"/>
  <c r="C10" i="3"/>
  <c r="E10" i="3"/>
  <c r="E16" i="1" l="1"/>
  <c r="C20" i="3" l="1"/>
  <c r="C32" i="3" s="1"/>
  <c r="C16" i="1"/>
  <c r="K3" i="4"/>
  <c r="J5" i="4"/>
  <c r="J4" i="4"/>
  <c r="I25" i="3"/>
  <c r="I20" i="3" s="1"/>
  <c r="J20" i="3"/>
  <c r="J32" i="3" s="1"/>
  <c r="K10" i="3"/>
  <c r="J10" i="3"/>
  <c r="I32" i="3" l="1"/>
  <c r="B6" i="4"/>
  <c r="B7" i="4" s="1"/>
  <c r="B8" i="4" s="1"/>
  <c r="B4" i="4"/>
  <c r="B5" i="4" s="1"/>
  <c r="B3" i="4"/>
  <c r="K25" i="3" l="1"/>
  <c r="K20" i="3" s="1"/>
  <c r="K32" i="3" s="1"/>
  <c r="D20" i="3"/>
  <c r="D10" i="3"/>
  <c r="E24" i="1"/>
  <c r="E19" i="1"/>
  <c r="D24" i="1"/>
  <c r="D19" i="1"/>
  <c r="D16" i="1"/>
  <c r="E28" i="1" l="1"/>
  <c r="D28" i="1"/>
  <c r="D29" i="1" s="1"/>
  <c r="D32" i="3"/>
  <c r="E20" i="3"/>
  <c r="E32" i="3" s="1"/>
  <c r="C19" i="1"/>
  <c r="C24" i="1"/>
  <c r="E29" i="1" l="1"/>
  <c r="E30" i="1" s="1"/>
  <c r="D30" i="1"/>
  <c r="C28" i="1"/>
  <c r="C29" i="1" s="1"/>
  <c r="C30" i="1" l="1"/>
</calcChain>
</file>

<file path=xl/sharedStrings.xml><?xml version="1.0" encoding="utf-8"?>
<sst xmlns="http://schemas.openxmlformats.org/spreadsheetml/2006/main" count="157" uniqueCount="124">
  <si>
    <t>Rachunek zysków i strat</t>
  </si>
  <si>
    <t>A</t>
  </si>
  <si>
    <t>I</t>
  </si>
  <si>
    <t>B</t>
  </si>
  <si>
    <t>Koszty sprzedanych produktów, towarów i materiałów, w tym:</t>
  </si>
  <si>
    <t>C</t>
  </si>
  <si>
    <t>D</t>
  </si>
  <si>
    <t>Koszty sprzedaży</t>
  </si>
  <si>
    <t>E</t>
  </si>
  <si>
    <t>Koszty ogólnego zarządu</t>
  </si>
  <si>
    <t>F</t>
  </si>
  <si>
    <t>Zysk (strata) ze sprzedaży</t>
  </si>
  <si>
    <t>G</t>
  </si>
  <si>
    <t>Pozostałe przychody operacyjne</t>
  </si>
  <si>
    <t>H</t>
  </si>
  <si>
    <t>Pozostałe koszty operacyjne</t>
  </si>
  <si>
    <t>Przychody finansowe</t>
  </si>
  <si>
    <t>Dywidendy i udziały w zyskach</t>
  </si>
  <si>
    <t>Odsetki</t>
  </si>
  <si>
    <t>Zysk z tytułu rozchodu aktywów finansowych</t>
  </si>
  <si>
    <t>Aktualizacja wartości aktywów finansowych</t>
  </si>
  <si>
    <t>Koszty finansowe</t>
  </si>
  <si>
    <t>Strata z tytułu rozchodu aktywów finansowych</t>
  </si>
  <si>
    <t>Zysk (strata) brutto</t>
  </si>
  <si>
    <t>Podatek dochodowy</t>
  </si>
  <si>
    <t>L</t>
  </si>
  <si>
    <t>Zysk (strata) netto</t>
  </si>
  <si>
    <t>a</t>
  </si>
  <si>
    <t>1. Wszystkie kwoty proszę wpisywać w zaokrągleniu do pełnych złotych.</t>
  </si>
  <si>
    <t>2. Wszystkie informacje podane w oświadczeniu powinny znajdować potwierdzenie w księgach rachunkowych lub w przypadku prowadzenia uproszczonej ksiegowości w książce przychodów i rozchodów.</t>
  </si>
  <si>
    <t xml:space="preserve">SYTUACJA FINANSOWA WNIOSKODAWCY APLIKUJĄCEGO O POWIERZENIE GRANTU </t>
  </si>
  <si>
    <t>W RAMACH PROJEKTU "POLSKIE MOSTY TECHNOLOGICZNE"</t>
  </si>
  <si>
    <t>Nazwa Wnioskodawcy :</t>
  </si>
  <si>
    <t>Numer Wniosku:</t>
  </si>
  <si>
    <t>NIP:</t>
  </si>
  <si>
    <t>KOD PKD:</t>
  </si>
  <si>
    <t>Pouczenie : Przeczytaj !!! zanim zaczniesz wypełniać klikając "+" obok z lewej strony następnie zwiń klikając "-"</t>
  </si>
  <si>
    <t>4. Pole "w tym przychody ze sprzedaży produktów towarów i materiałów z  eksportu w PLN" musi być wypełnione !!!</t>
  </si>
  <si>
    <t>Ja, niżej podpisana(y), niniejszym oświadczam, że informacje zawarte w niniejszym dokumencie są zgodne z prawdą. Jestem świadoma(y) odpowiedzialności karnej wynikającej z art. 297 kodeksu karnego, dotyczącej składania nierzetelnych oświadczeń co do okoliczności o istotnym znaczeniu dla powierzenia Grantu</t>
  </si>
  <si>
    <t>A.</t>
  </si>
  <si>
    <t>Aktywa trwałe</t>
  </si>
  <si>
    <t>Wartości niematerialne i prawne</t>
  </si>
  <si>
    <t>II</t>
  </si>
  <si>
    <t>Rzeczowe aktywa trwałe,w  tym:</t>
  </si>
  <si>
    <t>Środki trwałe</t>
  </si>
  <si>
    <t>Środki trwałe w budowie</t>
  </si>
  <si>
    <t>III</t>
  </si>
  <si>
    <t>Należności długoterminowe</t>
  </si>
  <si>
    <t>IV</t>
  </si>
  <si>
    <t>Inwestycje długoterminowe, w tym:</t>
  </si>
  <si>
    <t>Nieruchomości</t>
  </si>
  <si>
    <t>Długoterminowe aktywa finansowe</t>
  </si>
  <si>
    <t>V</t>
  </si>
  <si>
    <t>Długoterminowe rozliczenia międzyokresowe</t>
  </si>
  <si>
    <t>B.</t>
  </si>
  <si>
    <t>Aktywa obrotowe</t>
  </si>
  <si>
    <t>Zapasy</t>
  </si>
  <si>
    <t>Należności krótkoterminowe, w tym:</t>
  </si>
  <si>
    <t>a)</t>
  </si>
  <si>
    <t>Z tytułu dostaw i usług, w tym:</t>
  </si>
  <si>
    <t>do 12 miesięcy</t>
  </si>
  <si>
    <t>powyżej 12 miesięcy</t>
  </si>
  <si>
    <t>Inwestycje krótkoterminowe, w tym:</t>
  </si>
  <si>
    <t>Krótkoterminowe aktywa finansowe, w tym:</t>
  </si>
  <si>
    <t>Środki pieniężne w kasie i na rachunkach</t>
  </si>
  <si>
    <t>Krótkoterminowe rozliczenia międzyokresowe</t>
  </si>
  <si>
    <t>C.</t>
  </si>
  <si>
    <t>Należne wpłaty na kapitał (fundusz) podstawowy</t>
  </si>
  <si>
    <t>D.</t>
  </si>
  <si>
    <t>Udziały (akcje) własne</t>
  </si>
  <si>
    <t>Aktywa</t>
  </si>
  <si>
    <t>Pasywa</t>
  </si>
  <si>
    <t>Aktywa razem</t>
  </si>
  <si>
    <t>Kapitał (fundusz) własny)</t>
  </si>
  <si>
    <t>I.</t>
  </si>
  <si>
    <t>Kapitał (fundusz) podstawowy</t>
  </si>
  <si>
    <t xml:space="preserve">II. </t>
  </si>
  <si>
    <t>1.</t>
  </si>
  <si>
    <t>Nadwyżka wartości sprzedaży (wartości emisyjnej) nad wartością nominalną udziałów (akcji)</t>
  </si>
  <si>
    <t xml:space="preserve">III. </t>
  </si>
  <si>
    <t>Kapitał (fundusz) z aktualizacji wyceny, w tym:</t>
  </si>
  <si>
    <t>Z tytułu aktualizacji wartości godziwej</t>
  </si>
  <si>
    <t xml:space="preserve">IV. </t>
  </si>
  <si>
    <t>Pozostałe kapitały (fundusze) rezerwowe</t>
  </si>
  <si>
    <t>V.</t>
  </si>
  <si>
    <t>Zysk (strata) z lat ubiegłych</t>
  </si>
  <si>
    <t xml:space="preserve">VI. </t>
  </si>
  <si>
    <t xml:space="preserve">VII. </t>
  </si>
  <si>
    <t>Odpisy z zysku netto w ciągu roku obrotowego (wielkość ujemna)</t>
  </si>
  <si>
    <t>Zobowiązania i rezerwy na zobowiązania</t>
  </si>
  <si>
    <t>Rezerwy na zobowiązania, w tym:</t>
  </si>
  <si>
    <t>Rezerwa na świadczenia emerytalne i podobne</t>
  </si>
  <si>
    <t>Zobowiązania długoterminowe, w tym:</t>
  </si>
  <si>
    <t>Z tytułu kredytów i pożyczek</t>
  </si>
  <si>
    <t>Zobowiązania krótkoterminowe, w tym:</t>
  </si>
  <si>
    <t>b)</t>
  </si>
  <si>
    <t xml:space="preserve">2. </t>
  </si>
  <si>
    <t>c)</t>
  </si>
  <si>
    <t>fundusze specjalne</t>
  </si>
  <si>
    <t>Rozliczenia międzyokresowe</t>
  </si>
  <si>
    <t>Czy GB ma przychód z eksportu</t>
  </si>
  <si>
    <t>Pasywa razem</t>
  </si>
  <si>
    <t>Propozycja kryteriów ocen</t>
  </si>
  <si>
    <t>TAK</t>
  </si>
  <si>
    <t>NIE</t>
  </si>
  <si>
    <t>Ciągłość zysku</t>
  </si>
  <si>
    <t>Pozycja</t>
  </si>
  <si>
    <t>Przychód z eksportu &gt;0</t>
  </si>
  <si>
    <t>Zysk &gt;0</t>
  </si>
  <si>
    <t>Równość sumy bilansowej (sprawdzenie poprawności  sprawozdań)</t>
  </si>
  <si>
    <t>Zysk w P&amp;L = temu w Bilansie (sprawdzenie poprawności  sprawozdań)</t>
  </si>
  <si>
    <t>Kapitał (fundusz) własny &gt;0</t>
  </si>
  <si>
    <t>Wskaźnik zadłużenia</t>
  </si>
  <si>
    <t>Kapitał (fundusz) zapasowy sumaryczny, w tym:</t>
  </si>
  <si>
    <t>Przychody ze sprzedaży produktów towarów i materiałów i usług ogółem w PLN:</t>
  </si>
  <si>
    <t>Podpis osoby uprawnionej:</t>
  </si>
  <si>
    <t>Data rozpoczęcia działaności: (dd-mm-rrrr)</t>
  </si>
  <si>
    <t>M</t>
  </si>
  <si>
    <t>N</t>
  </si>
  <si>
    <t>Stawka podatku CIT w % płacona przez grantobiorcę</t>
  </si>
  <si>
    <t>w tym przychody ze sprzedaży produktów towarów i materiałów i usług z  eksportu wyrażone  (przeliczone wg kursu NBP na dzień sporządzenia raportu) w PLN</t>
  </si>
  <si>
    <t>ZAŁĄCZNIK 5A DO WNIOSKU</t>
  </si>
  <si>
    <t>Wypełniamy szare pola</t>
  </si>
  <si>
    <t xml:space="preserve"> 1 półrocze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</si>
</sst>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zł&quot;"/>
  </numFmts>
  <fonts count="14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8" fillId="0" borderId="1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10" fillId="0" borderId="0" xfId="0" applyFont="1"/>
    <xf numFmtId="0" fontId="4" fillId="0" borderId="0" xfId="0" applyFont="1"/>
    <xf numFmtId="0" fontId="7" fillId="0" borderId="0" xfId="1" applyFont="1" applyAlignment="1">
      <alignment horizontal="center" vertical="center" wrapText="1"/>
    </xf>
    <xf numFmtId="0" fontId="0" fillId="3" borderId="0" xfId="0" applyFill="1"/>
    <xf numFmtId="0" fontId="10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10" fillId="3" borderId="0" xfId="0" applyFont="1" applyFill="1"/>
    <xf numFmtId="0" fontId="12" fillId="0" borderId="0" xfId="0" applyFont="1" applyAlignment="1">
      <alignment wrapText="1"/>
    </xf>
    <xf numFmtId="0" fontId="13" fillId="3" borderId="0" xfId="0" applyFont="1" applyFill="1"/>
    <xf numFmtId="0" fontId="4" fillId="3" borderId="0" xfId="0" applyFont="1" applyFill="1"/>
    <xf numFmtId="0" fontId="10" fillId="3" borderId="0" xfId="0" applyFont="1" applyFill="1" applyAlignment="1">
      <alignment wrapText="1"/>
    </xf>
    <xf numFmtId="0" fontId="11" fillId="3" borderId="0" xfId="0" applyFont="1" applyFill="1" applyAlignment="1">
      <alignment wrapText="1"/>
    </xf>
    <xf numFmtId="0" fontId="0" fillId="3" borderId="0" xfId="0" applyFill="1" applyAlignment="1">
      <alignment wrapText="1"/>
    </xf>
    <xf numFmtId="0" fontId="5" fillId="0" borderId="0" xfId="0" applyFont="1"/>
    <xf numFmtId="0" fontId="5" fillId="3" borderId="0" xfId="0" applyFont="1" applyFill="1"/>
    <xf numFmtId="0" fontId="5" fillId="3" borderId="0" xfId="0" applyFont="1" applyFill="1" applyAlignment="1">
      <alignment wrapText="1"/>
    </xf>
    <xf numFmtId="164" fontId="0" fillId="0" borderId="0" xfId="0" applyNumberFormat="1"/>
    <xf numFmtId="164" fontId="11" fillId="0" borderId="0" xfId="0" applyNumberFormat="1" applyFont="1"/>
    <xf numFmtId="164" fontId="0" fillId="5" borderId="2" xfId="0" applyNumberFormat="1" applyFill="1" applyBorder="1" applyProtection="1">
      <protection locked="0"/>
    </xf>
    <xf numFmtId="164" fontId="0" fillId="6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5" fillId="0" borderId="0" xfId="0" applyFont="1" applyAlignment="1">
      <alignment horizontal="center"/>
    </xf>
    <xf numFmtId="10" fontId="5" fillId="2" borderId="3" xfId="0" applyNumberFormat="1" applyFont="1" applyFill="1" applyBorder="1" applyAlignment="1" applyProtection="1">
      <alignment horizontal="center" wrapText="1"/>
      <protection locked="0"/>
    </xf>
    <xf numFmtId="10" fontId="5" fillId="2" borderId="4" xfId="0" applyNumberFormat="1" applyFont="1" applyFill="1" applyBorder="1" applyAlignment="1" applyProtection="1">
      <alignment horizontal="center" wrapText="1"/>
      <protection locked="0"/>
    </xf>
    <xf numFmtId="10" fontId="5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14" fontId="5" fillId="2" borderId="3" xfId="0" applyNumberFormat="1" applyFont="1" applyFill="1" applyBorder="1" applyAlignment="1" applyProtection="1">
      <alignment horizontal="center" wrapText="1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horizontal="center" wrapText="1"/>
      <protection locked="0"/>
    </xf>
    <xf numFmtId="0" fontId="5" fillId="2" borderId="3" xfId="0" applyFont="1" applyFill="1" applyBorder="1" applyAlignment="1" applyProtection="1">
      <alignment horizontal="center" wrapText="1"/>
      <protection locked="0"/>
    </xf>
    <xf numFmtId="0" fontId="0" fillId="4" borderId="0" xfId="0" applyFill="1" applyAlignment="1">
      <alignment wrapText="1"/>
    </xf>
    <xf numFmtId="0" fontId="7" fillId="0" borderId="0" xfId="1" applyFont="1" applyAlignment="1">
      <alignment horizontal="center"/>
    </xf>
    <xf numFmtId="0" fontId="5" fillId="0" borderId="3" xfId="0" applyFont="1" applyBorder="1"/>
    <xf numFmtId="0" fontId="5" fillId="0" borderId="5" xfId="0" applyFont="1" applyBorder="1"/>
    <xf numFmtId="0" fontId="5" fillId="0" borderId="3" xfId="0" applyFont="1" applyBorder="1" applyProtection="1">
      <protection locked="0"/>
    </xf>
    <xf numFmtId="0" fontId="5" fillId="0" borderId="5" xfId="0" applyFont="1" applyBorder="1" applyProtection="1">
      <protection locked="0"/>
    </xf>
  </cellXfs>
  <cellStyles count="2">
    <cellStyle name="Normalny" xfId="0" builtinId="0"/>
    <cellStyle name="Normalny 2" xfId="1" xr:uid="{CB421C58-11DD-489E-83D5-3610D9D64C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107950</xdr:colOff>
      <xdr:row>0</xdr:row>
      <xdr:rowOff>63500</xdr:rowOff>
    </xdr:from>
    <xdr:to>
      <xdr:col>13</xdr:col>
      <xdr:colOff>0</xdr:colOff>
      <xdr:row>4</xdr:row>
      <xdr:rowOff>81429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9B0002EF-C826-4107-8F8A-4D10E637A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6750" y="63500"/>
          <a:ext cx="9804400" cy="7545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37353</xdr:colOff>
      <xdr:row>0</xdr:row>
      <xdr:rowOff>0</xdr:rowOff>
    </xdr:from>
    <xdr:to>
      <xdr:col>4</xdr:col>
      <xdr:colOff>1277471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0C880A0-DEC8-410E-9CA8-9D709570BC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53" y="0"/>
          <a:ext cx="8763000" cy="75452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851647</xdr:colOff>
      <xdr:row>4</xdr:row>
      <xdr:rowOff>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12364921-4AD1-4644-9244-C00EBBAA9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337118" cy="7545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1C223-933C-42E8-937A-701967AA9EB0}">
  <sheetPr codeName="Arkusz1"/>
  <dimension ref="B1:AL17"/>
  <sheetViews>
    <sheetView showGridLines="0" tabSelected="1" zoomScaleNormal="100" workbookViewId="0">
      <selection activeCell="C13" sqref="C13"/>
    </sheetView>
  </sheetViews>
  <sheetFormatPr defaultRowHeight="14.5" x14ac:dyDescent="0.35"/>
  <cols>
    <col min="3" max="3" width="48.26953125" customWidth="1"/>
    <col min="4" max="4" width="15.08984375" customWidth="1"/>
  </cols>
  <sheetData>
    <row r="1" spans="2:38" x14ac:dyDescent="0.35">
      <c r="AL1" s="21"/>
    </row>
    <row r="2" spans="2:38" x14ac:dyDescent="0.35">
      <c r="AL2" s="21" t="s">
        <v>103</v>
      </c>
    </row>
    <row r="3" spans="2:38" x14ac:dyDescent="0.35">
      <c r="AL3" s="21" t="s">
        <v>104</v>
      </c>
    </row>
    <row r="4" spans="2:38" x14ac:dyDescent="0.35">
      <c r="AL4" s="21"/>
    </row>
    <row r="5" spans="2:38" ht="21.5" customHeight="1" x14ac:dyDescent="0.35">
      <c r="B5" s="6" t="s">
        <v>122</v>
      </c>
    </row>
    <row r="6" spans="2:38" x14ac:dyDescent="0.35">
      <c r="B6" s="29" t="s">
        <v>121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</row>
    <row r="7" spans="2:38" x14ac:dyDescent="0.35">
      <c r="B7" s="29" t="s">
        <v>30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</row>
    <row r="8" spans="2:38" x14ac:dyDescent="0.35">
      <c r="B8" s="29" t="s">
        <v>31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</row>
    <row r="10" spans="2:38" x14ac:dyDescent="0.35">
      <c r="B10" s="6"/>
    </row>
    <row r="11" spans="2:38" ht="18.5" x14ac:dyDescent="0.45">
      <c r="B11" s="5" t="s">
        <v>32</v>
      </c>
      <c r="D11" s="39"/>
      <c r="E11" s="37"/>
      <c r="F11" s="37"/>
      <c r="G11" s="37"/>
      <c r="H11" s="37"/>
      <c r="I11" s="37"/>
      <c r="J11" s="37"/>
      <c r="K11" s="37"/>
      <c r="L11" s="37"/>
      <c r="M11" s="38"/>
    </row>
    <row r="12" spans="2:38" ht="18.5" x14ac:dyDescent="0.45">
      <c r="B12" s="5" t="s">
        <v>33</v>
      </c>
      <c r="D12" s="39"/>
      <c r="E12" s="37"/>
      <c r="F12" s="37"/>
      <c r="G12" s="37"/>
      <c r="H12" s="37"/>
      <c r="I12" s="37"/>
      <c r="J12" s="37"/>
      <c r="K12" s="37"/>
      <c r="L12" s="37"/>
      <c r="M12" s="38"/>
    </row>
    <row r="13" spans="2:38" ht="18.5" x14ac:dyDescent="0.45">
      <c r="B13" s="5" t="s">
        <v>34</v>
      </c>
      <c r="D13" s="39"/>
      <c r="E13" s="37"/>
      <c r="F13" s="37"/>
      <c r="G13" s="37"/>
      <c r="H13" s="37"/>
      <c r="I13" s="37"/>
      <c r="J13" s="37"/>
      <c r="K13" s="37"/>
      <c r="L13" s="37"/>
      <c r="M13" s="38"/>
    </row>
    <row r="14" spans="2:38" ht="18.5" x14ac:dyDescent="0.45">
      <c r="B14" s="5" t="s">
        <v>35</v>
      </c>
      <c r="D14" s="39"/>
      <c r="E14" s="37"/>
      <c r="F14" s="37"/>
      <c r="G14" s="37"/>
      <c r="H14" s="37"/>
      <c r="I14" s="37"/>
      <c r="J14" s="37"/>
      <c r="K14" s="37"/>
      <c r="L14" s="37"/>
      <c r="M14" s="38"/>
    </row>
    <row r="15" spans="2:38" ht="18.5" x14ac:dyDescent="0.45">
      <c r="B15" s="5" t="s">
        <v>116</v>
      </c>
      <c r="D15" s="36"/>
      <c r="E15" s="37"/>
      <c r="F15" s="37"/>
      <c r="G15" s="37"/>
      <c r="H15" s="37"/>
      <c r="I15" s="37"/>
      <c r="J15" s="37"/>
      <c r="K15" s="37"/>
      <c r="L15" s="37"/>
      <c r="M15" s="38"/>
    </row>
    <row r="16" spans="2:38" ht="18.5" x14ac:dyDescent="0.45">
      <c r="B16" s="5" t="s">
        <v>100</v>
      </c>
      <c r="D16" s="33"/>
      <c r="E16" s="34"/>
      <c r="F16" s="34"/>
      <c r="G16" s="34"/>
      <c r="H16" s="34"/>
      <c r="I16" s="34"/>
      <c r="J16" s="34"/>
      <c r="K16" s="34"/>
      <c r="L16" s="34"/>
      <c r="M16" s="35"/>
    </row>
    <row r="17" spans="2:13" ht="18.5" x14ac:dyDescent="0.45">
      <c r="B17" s="5" t="s">
        <v>119</v>
      </c>
      <c r="D17" s="30"/>
      <c r="E17" s="31"/>
      <c r="F17" s="31"/>
      <c r="G17" s="31"/>
      <c r="H17" s="31"/>
      <c r="I17" s="31"/>
      <c r="J17" s="31"/>
      <c r="K17" s="31"/>
      <c r="L17" s="31"/>
      <c r="M17" s="32"/>
    </row>
  </sheetData>
  <sheetProtection algorithmName="SHA-512" hashValue="m863wqJl+rQ3HxsNS4TvOi3SDvN0G2gLfXn1hDaHucbGP1H22ImZ+bvyyR9CLEA9UsSehZLgvawLCHUD694sgQ==" saltValue="JFp9stvrtngIQ+bNI0Th5Q==" spinCount="100000" sheet="1" objects="1" scenarios="1"/>
  <mergeCells count="10">
    <mergeCell ref="B6:M6"/>
    <mergeCell ref="D17:M17"/>
    <mergeCell ref="D16:M16"/>
    <mergeCell ref="B7:M7"/>
    <mergeCell ref="B8:M8"/>
    <mergeCell ref="D15:M15"/>
    <mergeCell ref="D11:M11"/>
    <mergeCell ref="D13:M13"/>
    <mergeCell ref="D14:M14"/>
    <mergeCell ref="D12:M12"/>
  </mergeCells>
  <dataValidations disablePrompts="1" count="1">
    <dataValidation type="list" allowBlank="1" showInputMessage="1" showErrorMessage="1" sqref="D16:M16" xr:uid="{533A22BA-CF43-4A16-B494-CEE35FFB0B71}">
      <formula1>$AL$1:$AL$3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2"/>
  <dimension ref="A1:I37"/>
  <sheetViews>
    <sheetView showGridLines="0" zoomScale="85" zoomScaleNormal="85" workbookViewId="0">
      <pane ySplit="10" topLeftCell="A11" activePane="bottomLeft" state="frozen"/>
      <selection activeCell="E11" sqref="E11:N17"/>
      <selection pane="bottomLeft" activeCell="E9" sqref="E9"/>
    </sheetView>
  </sheetViews>
  <sheetFormatPr defaultRowHeight="14.5" outlineLevelRow="1" x14ac:dyDescent="0.35"/>
  <cols>
    <col min="1" max="1" width="10.6328125" customWidth="1"/>
    <col min="2" max="2" width="67.81640625" customWidth="1"/>
    <col min="3" max="4" width="14.6328125" customWidth="1"/>
    <col min="5" max="5" width="27.453125" customWidth="1"/>
  </cols>
  <sheetData>
    <row r="1" spans="1:9" ht="15.5" x14ac:dyDescent="0.35">
      <c r="B1" s="41"/>
      <c r="C1" s="41"/>
      <c r="D1" s="41"/>
      <c r="E1" s="41"/>
      <c r="F1" s="41"/>
      <c r="G1" s="41"/>
      <c r="H1" s="41"/>
      <c r="I1" s="41"/>
    </row>
    <row r="5" spans="1:9" ht="18.5" x14ac:dyDescent="0.45">
      <c r="A5" s="16" t="s">
        <v>36</v>
      </c>
      <c r="B5" s="17"/>
      <c r="C5" s="8"/>
      <c r="D5" s="8"/>
      <c r="E5" s="8"/>
      <c r="F5" s="8"/>
    </row>
    <row r="6" spans="1:9" ht="15.5" hidden="1" outlineLevel="1" x14ac:dyDescent="0.35">
      <c r="B6" s="2" t="s">
        <v>28</v>
      </c>
    </row>
    <row r="7" spans="1:9" ht="51.5" hidden="1" customHeight="1" outlineLevel="1" x14ac:dyDescent="0.35">
      <c r="A7" s="3"/>
      <c r="B7" s="7" t="s">
        <v>29</v>
      </c>
      <c r="C7" s="4"/>
      <c r="D7" s="4"/>
      <c r="E7" s="4"/>
      <c r="F7" s="4"/>
      <c r="G7" s="4"/>
      <c r="H7" s="4"/>
    </row>
    <row r="8" spans="1:9" ht="33" hidden="1" customHeight="1" outlineLevel="1" x14ac:dyDescent="0.45">
      <c r="B8" s="15" t="s">
        <v>37</v>
      </c>
    </row>
    <row r="9" spans="1:9" collapsed="1" x14ac:dyDescent="0.35">
      <c r="A9" s="6" t="s">
        <v>122</v>
      </c>
    </row>
    <row r="10" spans="1:9" ht="18.5" x14ac:dyDescent="0.45">
      <c r="A10" s="8"/>
      <c r="B10" s="9" t="s">
        <v>0</v>
      </c>
      <c r="C10" s="1">
        <v>2023</v>
      </c>
      <c r="D10" s="1">
        <v>2024</v>
      </c>
      <c r="E10" s="1" t="s">
        <v>123</v>
      </c>
    </row>
    <row r="11" spans="1:9" ht="28" customHeight="1" x14ac:dyDescent="0.35">
      <c r="A11" s="10" t="s">
        <v>1</v>
      </c>
      <c r="B11" s="11" t="s">
        <v>114</v>
      </c>
      <c r="C11" s="28"/>
      <c r="D11" s="28"/>
      <c r="E11" s="28"/>
    </row>
    <row r="12" spans="1:9" ht="45.5" customHeight="1" x14ac:dyDescent="0.35">
      <c r="A12" s="10" t="s">
        <v>27</v>
      </c>
      <c r="B12" s="11" t="s">
        <v>120</v>
      </c>
      <c r="C12" s="28"/>
      <c r="D12" s="28"/>
      <c r="E12" s="28"/>
    </row>
    <row r="13" spans="1:9" ht="20.149999999999999" customHeight="1" x14ac:dyDescent="0.35">
      <c r="A13" s="10" t="s">
        <v>3</v>
      </c>
      <c r="B13" s="11" t="s">
        <v>4</v>
      </c>
      <c r="C13" s="28"/>
      <c r="D13" s="28"/>
      <c r="E13" s="28"/>
    </row>
    <row r="14" spans="1:9" ht="20.149999999999999" customHeight="1" x14ac:dyDescent="0.35">
      <c r="A14" s="10" t="s">
        <v>5</v>
      </c>
      <c r="B14" s="11" t="s">
        <v>7</v>
      </c>
      <c r="C14" s="28"/>
      <c r="D14" s="28"/>
      <c r="E14" s="28"/>
    </row>
    <row r="15" spans="1:9" ht="20.149999999999999" customHeight="1" x14ac:dyDescent="0.35">
      <c r="A15" s="10" t="s">
        <v>6</v>
      </c>
      <c r="B15" s="11" t="s">
        <v>9</v>
      </c>
      <c r="C15" s="28"/>
      <c r="D15" s="28"/>
      <c r="E15" s="28"/>
      <c r="F15" s="24"/>
    </row>
    <row r="16" spans="1:9" ht="20.149999999999999" customHeight="1" x14ac:dyDescent="0.35">
      <c r="A16" s="10" t="s">
        <v>8</v>
      </c>
      <c r="B16" s="11" t="s">
        <v>11</v>
      </c>
      <c r="C16" s="24">
        <f>C11-C13-C14-C15</f>
        <v>0</v>
      </c>
      <c r="D16" s="24">
        <f>D11-D13-D14-D15</f>
        <v>0</v>
      </c>
      <c r="E16" s="24">
        <f>E11-E13-E14-E15</f>
        <v>0</v>
      </c>
    </row>
    <row r="17" spans="1:5" ht="20.149999999999999" customHeight="1" x14ac:dyDescent="0.35">
      <c r="A17" s="10" t="s">
        <v>10</v>
      </c>
      <c r="B17" s="11" t="s">
        <v>13</v>
      </c>
      <c r="C17" s="28"/>
      <c r="D17" s="28"/>
      <c r="E17" s="28"/>
    </row>
    <row r="18" spans="1:5" ht="20.149999999999999" customHeight="1" x14ac:dyDescent="0.35">
      <c r="A18" s="10" t="s">
        <v>12</v>
      </c>
      <c r="B18" s="11" t="s">
        <v>15</v>
      </c>
      <c r="C18" s="28"/>
      <c r="D18" s="28"/>
      <c r="E18" s="28"/>
    </row>
    <row r="19" spans="1:5" ht="20.149999999999999" customHeight="1" x14ac:dyDescent="0.35">
      <c r="A19" s="10" t="s">
        <v>14</v>
      </c>
      <c r="B19" s="11" t="s">
        <v>16</v>
      </c>
      <c r="C19" s="24">
        <f>SUM(C20:C23)</f>
        <v>0</v>
      </c>
      <c r="D19" s="24">
        <f>SUM(D20:D23)</f>
        <v>0</v>
      </c>
      <c r="E19" s="24">
        <f>SUM(E20:E23)</f>
        <v>0</v>
      </c>
    </row>
    <row r="20" spans="1:5" ht="20.149999999999999" customHeight="1" x14ac:dyDescent="0.35">
      <c r="A20" s="12">
        <v>1</v>
      </c>
      <c r="B20" s="13" t="s">
        <v>17</v>
      </c>
      <c r="C20" s="28"/>
      <c r="D20" s="28"/>
      <c r="E20" s="28"/>
    </row>
    <row r="21" spans="1:5" ht="20.149999999999999" customHeight="1" x14ac:dyDescent="0.35">
      <c r="A21" s="12">
        <v>2</v>
      </c>
      <c r="B21" s="13" t="s">
        <v>18</v>
      </c>
      <c r="C21" s="28"/>
      <c r="D21" s="28"/>
      <c r="E21" s="28"/>
    </row>
    <row r="22" spans="1:5" ht="20.149999999999999" customHeight="1" x14ac:dyDescent="0.35">
      <c r="A22" s="12">
        <v>3</v>
      </c>
      <c r="B22" s="13" t="s">
        <v>19</v>
      </c>
      <c r="C22" s="28"/>
      <c r="D22" s="28"/>
      <c r="E22" s="28"/>
    </row>
    <row r="23" spans="1:5" ht="20.149999999999999" customHeight="1" x14ac:dyDescent="0.35">
      <c r="A23" s="12">
        <v>4</v>
      </c>
      <c r="B23" s="13" t="s">
        <v>20</v>
      </c>
      <c r="C23" s="28"/>
      <c r="D23" s="28"/>
      <c r="E23" s="28"/>
    </row>
    <row r="24" spans="1:5" ht="20.149999999999999" customHeight="1" x14ac:dyDescent="0.35">
      <c r="A24" s="10" t="s">
        <v>2</v>
      </c>
      <c r="B24" s="11" t="s">
        <v>21</v>
      </c>
      <c r="C24" s="24">
        <f>SUM(C25:C27)</f>
        <v>0</v>
      </c>
      <c r="D24" s="24">
        <f>SUM(D25:D27)</f>
        <v>0</v>
      </c>
      <c r="E24" s="24">
        <f>SUM(E25:E27)</f>
        <v>0</v>
      </c>
    </row>
    <row r="25" spans="1:5" ht="20.149999999999999" customHeight="1" x14ac:dyDescent="0.35">
      <c r="A25" s="12">
        <v>1</v>
      </c>
      <c r="B25" s="13" t="s">
        <v>18</v>
      </c>
      <c r="C25" s="28"/>
      <c r="D25" s="28"/>
      <c r="E25" s="28"/>
    </row>
    <row r="26" spans="1:5" ht="20.149999999999999" customHeight="1" x14ac:dyDescent="0.35">
      <c r="A26" s="12">
        <v>2</v>
      </c>
      <c r="B26" s="13" t="s">
        <v>22</v>
      </c>
      <c r="C26" s="28"/>
      <c r="D26" s="28"/>
      <c r="E26" s="28"/>
    </row>
    <row r="27" spans="1:5" ht="20.149999999999999" customHeight="1" x14ac:dyDescent="0.35">
      <c r="A27" s="12">
        <v>3</v>
      </c>
      <c r="B27" s="13" t="s">
        <v>20</v>
      </c>
      <c r="C27" s="28"/>
      <c r="D27" s="28"/>
      <c r="E27" s="28"/>
    </row>
    <row r="28" spans="1:5" ht="20.149999999999999" customHeight="1" x14ac:dyDescent="0.35">
      <c r="A28" s="10" t="s">
        <v>25</v>
      </c>
      <c r="B28" s="11" t="s">
        <v>23</v>
      </c>
      <c r="C28" s="24">
        <f>C16+C17-C18+C19-C24</f>
        <v>0</v>
      </c>
      <c r="D28" s="24">
        <f>D16+D17-D18+D19-D24</f>
        <v>0</v>
      </c>
      <c r="E28" s="24">
        <f>E16+E17-E18+E19-E24</f>
        <v>0</v>
      </c>
    </row>
    <row r="29" spans="1:5" ht="20.149999999999999" customHeight="1" x14ac:dyDescent="0.35">
      <c r="A29" s="10" t="s">
        <v>117</v>
      </c>
      <c r="B29" s="11" t="s">
        <v>24</v>
      </c>
      <c r="C29" s="24">
        <f>C28*'Dane GB'!D17</f>
        <v>0</v>
      </c>
      <c r="D29" s="24">
        <f>D28*'Dane GB'!D17</f>
        <v>0</v>
      </c>
      <c r="E29" s="24">
        <f>E28*'Dane GB'!D17</f>
        <v>0</v>
      </c>
    </row>
    <row r="30" spans="1:5" ht="20.149999999999999" customHeight="1" x14ac:dyDescent="0.35">
      <c r="A30" s="10" t="s">
        <v>118</v>
      </c>
      <c r="B30" s="11" t="s">
        <v>26</v>
      </c>
      <c r="C30" s="24">
        <f>C28-C29</f>
        <v>0</v>
      </c>
      <c r="D30" s="24">
        <f>D28-D29</f>
        <v>0</v>
      </c>
      <c r="E30" s="24">
        <f>E28-E29</f>
        <v>0</v>
      </c>
    </row>
    <row r="32" spans="1:5" x14ac:dyDescent="0.35">
      <c r="A32" s="40" t="s">
        <v>38</v>
      </c>
      <c r="B32" s="40"/>
      <c r="C32" s="40"/>
    </row>
    <row r="33" spans="1:5" x14ac:dyDescent="0.35">
      <c r="A33" s="40"/>
      <c r="B33" s="40"/>
      <c r="C33" s="40"/>
    </row>
    <row r="34" spans="1:5" x14ac:dyDescent="0.35">
      <c r="A34" s="40"/>
      <c r="B34" s="40"/>
      <c r="C34" s="40"/>
    </row>
    <row r="35" spans="1:5" x14ac:dyDescent="0.35">
      <c r="A35" s="40"/>
      <c r="B35" s="40"/>
      <c r="C35" s="40"/>
    </row>
    <row r="37" spans="1:5" x14ac:dyDescent="0.35">
      <c r="A37" s="42" t="s">
        <v>115</v>
      </c>
      <c r="B37" s="43"/>
      <c r="D37" s="44"/>
      <c r="E37" s="45"/>
    </row>
  </sheetData>
  <sheetProtection algorithmName="SHA-512" hashValue="LldUs3CbUT7i7MEAgO2Z1VGOx1LB+oIOApD+mYVpsWHf4u+2aO0VRWbwlAiezI2TrLtyV+ZQio8A3o3fZAocSQ==" saltValue="0d3PZF3wn2L8ObaGi/S2Hg==" spinCount="100000" sheet="1" objects="1" scenarios="1"/>
  <mergeCells count="4">
    <mergeCell ref="A32:C35"/>
    <mergeCell ref="B1:I1"/>
    <mergeCell ref="A37:B37"/>
    <mergeCell ref="D37:E37"/>
  </mergeCells>
  <phoneticPr fontId="9" type="noConversion"/>
  <pageMargins left="0.7" right="0.7" top="0.75" bottom="0.75" header="0.3" footer="0.3"/>
  <pageSetup paperSize="9" orientation="portrait" horizont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180F6-24E6-49BF-B21A-FB4364F5BAF4}">
  <sheetPr codeName="Arkusz3"/>
  <dimension ref="A1:K40"/>
  <sheetViews>
    <sheetView showGridLines="0" zoomScale="85" zoomScaleNormal="85" workbookViewId="0">
      <pane ySplit="9" topLeftCell="A10" activePane="bottomLeft" state="frozen"/>
      <selection activeCell="C25" activeCellId="3" sqref="C11:E15 C17:E18 C20:E23 C25:E27"/>
      <selection pane="bottomLeft" activeCell="B12" sqref="B12"/>
    </sheetView>
  </sheetViews>
  <sheetFormatPr defaultRowHeight="14.5" outlineLevelRow="1" x14ac:dyDescent="0.35"/>
  <cols>
    <col min="1" max="1" width="10.6328125" customWidth="1"/>
    <col min="2" max="2" width="66" customWidth="1"/>
    <col min="3" max="3" width="16.453125" customWidth="1"/>
    <col min="4" max="4" width="15.6328125" customWidth="1"/>
    <col min="5" max="5" width="20.6328125" customWidth="1"/>
    <col min="8" max="8" width="44.26953125" customWidth="1"/>
    <col min="9" max="9" width="16.26953125" customWidth="1"/>
    <col min="10" max="10" width="17.6328125" customWidth="1"/>
    <col min="11" max="11" width="20.81640625" customWidth="1"/>
  </cols>
  <sheetData>
    <row r="1" spans="1:11" ht="15.5" x14ac:dyDescent="0.35">
      <c r="B1" s="41"/>
      <c r="C1" s="41"/>
      <c r="D1" s="41"/>
      <c r="E1" s="41"/>
      <c r="F1" s="41"/>
      <c r="G1" s="41"/>
      <c r="H1" s="41"/>
      <c r="I1" s="41"/>
    </row>
    <row r="5" spans="1:11" ht="18.5" x14ac:dyDescent="0.45">
      <c r="A5" s="16" t="s">
        <v>36</v>
      </c>
      <c r="B5" s="17"/>
      <c r="C5" s="8"/>
      <c r="D5" s="8"/>
      <c r="E5" s="8"/>
      <c r="F5" s="8"/>
      <c r="G5" s="8"/>
    </row>
    <row r="6" spans="1:11" ht="15.5" hidden="1" outlineLevel="1" x14ac:dyDescent="0.35">
      <c r="B6" s="2" t="s">
        <v>28</v>
      </c>
    </row>
    <row r="7" spans="1:11" ht="51.5" hidden="1" customHeight="1" outlineLevel="1" x14ac:dyDescent="0.35">
      <c r="A7" s="3"/>
      <c r="B7" s="7" t="s">
        <v>29</v>
      </c>
      <c r="C7" s="4"/>
      <c r="D7" s="4"/>
      <c r="E7" s="4"/>
      <c r="F7" s="4"/>
      <c r="G7" s="4"/>
      <c r="H7" s="4"/>
    </row>
    <row r="8" spans="1:11" collapsed="1" x14ac:dyDescent="0.35">
      <c r="A8" s="6" t="s">
        <v>122</v>
      </c>
    </row>
    <row r="9" spans="1:11" ht="18.5" x14ac:dyDescent="0.45">
      <c r="A9" s="8"/>
      <c r="B9" s="9" t="s">
        <v>70</v>
      </c>
      <c r="C9" s="1">
        <v>2023</v>
      </c>
      <c r="D9" s="1">
        <v>2024</v>
      </c>
      <c r="E9" s="1" t="s">
        <v>123</v>
      </c>
      <c r="G9" s="8"/>
      <c r="H9" s="9" t="s">
        <v>71</v>
      </c>
      <c r="I9" s="1">
        <v>2023</v>
      </c>
      <c r="J9" s="1">
        <v>2024</v>
      </c>
      <c r="K9" s="1" t="s">
        <v>123</v>
      </c>
    </row>
    <row r="10" spans="1:11" ht="28" customHeight="1" x14ac:dyDescent="0.45">
      <c r="A10" s="9" t="s">
        <v>39</v>
      </c>
      <c r="B10" s="18" t="s">
        <v>40</v>
      </c>
      <c r="C10" s="24">
        <f>SUM(C11,C12,C15,C16,C19)</f>
        <v>0</v>
      </c>
      <c r="D10" s="24">
        <f>SUM(D11,D12,D15,D16,D19)</f>
        <v>0</v>
      </c>
      <c r="E10" s="24">
        <f>SUM(E11,E12,E15,E16,E19)</f>
        <v>0</v>
      </c>
      <c r="G10" s="14" t="s">
        <v>39</v>
      </c>
      <c r="H10" s="14" t="s">
        <v>73</v>
      </c>
      <c r="I10" s="24">
        <f>SUM(I11,I12,I14,I16,I17,I18,I19)</f>
        <v>0</v>
      </c>
      <c r="J10" s="24">
        <f>SUM(J11,J12,J14,J16,J17,J18,J19)</f>
        <v>0</v>
      </c>
      <c r="K10" s="24">
        <f>SUM(K11,K12,K14,K16,K17,K18,K19)</f>
        <v>0</v>
      </c>
    </row>
    <row r="11" spans="1:11" ht="31" customHeight="1" x14ac:dyDescent="0.35">
      <c r="A11" s="10" t="s">
        <v>2</v>
      </c>
      <c r="B11" s="11" t="s">
        <v>41</v>
      </c>
      <c r="C11" s="26"/>
      <c r="D11" s="26"/>
      <c r="E11" s="26"/>
      <c r="G11" s="22" t="s">
        <v>74</v>
      </c>
      <c r="H11" s="22" t="s">
        <v>75</v>
      </c>
      <c r="I11" s="27"/>
      <c r="J11" s="27"/>
      <c r="K11" s="27"/>
    </row>
    <row r="12" spans="1:11" ht="20.149999999999999" customHeight="1" x14ac:dyDescent="0.35">
      <c r="A12" s="10" t="s">
        <v>42</v>
      </c>
      <c r="B12" s="11" t="s">
        <v>43</v>
      </c>
      <c r="C12" s="26"/>
      <c r="D12" s="26"/>
      <c r="E12" s="26"/>
      <c r="G12" s="22" t="s">
        <v>76</v>
      </c>
      <c r="H12" s="22" t="s">
        <v>113</v>
      </c>
      <c r="I12" s="27"/>
      <c r="J12" s="27"/>
      <c r="K12" s="27"/>
    </row>
    <row r="13" spans="1:11" ht="27.5" customHeight="1" x14ac:dyDescent="0.35">
      <c r="A13" s="12">
        <v>1</v>
      </c>
      <c r="B13" s="13" t="s">
        <v>44</v>
      </c>
      <c r="C13" s="26"/>
      <c r="D13" s="26"/>
      <c r="E13" s="26"/>
      <c r="G13" s="8" t="s">
        <v>77</v>
      </c>
      <c r="H13" s="20" t="s">
        <v>78</v>
      </c>
      <c r="I13" s="27"/>
      <c r="J13" s="27"/>
      <c r="K13" s="27"/>
    </row>
    <row r="14" spans="1:11" ht="20.149999999999999" customHeight="1" x14ac:dyDescent="0.35">
      <c r="A14" s="12">
        <v>2</v>
      </c>
      <c r="B14" s="13" t="s">
        <v>45</v>
      </c>
      <c r="C14" s="26"/>
      <c r="D14" s="26"/>
      <c r="E14" s="26"/>
      <c r="G14" s="22" t="s">
        <v>79</v>
      </c>
      <c r="H14" s="22" t="s">
        <v>80</v>
      </c>
      <c r="I14" s="27"/>
      <c r="J14" s="27"/>
      <c r="K14" s="27"/>
    </row>
    <row r="15" spans="1:11" ht="20.149999999999999" customHeight="1" x14ac:dyDescent="0.35">
      <c r="A15" s="10" t="s">
        <v>46</v>
      </c>
      <c r="B15" s="11" t="s">
        <v>47</v>
      </c>
      <c r="C15" s="26"/>
      <c r="D15" s="26"/>
      <c r="E15" s="26"/>
      <c r="G15" s="8" t="s">
        <v>77</v>
      </c>
      <c r="H15" s="8" t="s">
        <v>81</v>
      </c>
      <c r="I15" s="27"/>
      <c r="J15" s="27"/>
      <c r="K15" s="27"/>
    </row>
    <row r="16" spans="1:11" ht="20.149999999999999" customHeight="1" x14ac:dyDescent="0.35">
      <c r="A16" s="10" t="s">
        <v>48</v>
      </c>
      <c r="B16" s="11" t="s">
        <v>49</v>
      </c>
      <c r="C16" s="26"/>
      <c r="D16" s="26"/>
      <c r="E16" s="26"/>
      <c r="G16" s="22" t="s">
        <v>82</v>
      </c>
      <c r="H16" s="22" t="s">
        <v>83</v>
      </c>
      <c r="I16" s="27"/>
      <c r="J16" s="27"/>
      <c r="K16" s="27"/>
    </row>
    <row r="17" spans="1:11" ht="20.149999999999999" customHeight="1" x14ac:dyDescent="0.35">
      <c r="A17" s="12">
        <v>1</v>
      </c>
      <c r="B17" s="13" t="s">
        <v>50</v>
      </c>
      <c r="C17" s="26"/>
      <c r="D17" s="26"/>
      <c r="E17" s="26"/>
      <c r="G17" s="22" t="s">
        <v>84</v>
      </c>
      <c r="H17" s="22" t="s">
        <v>85</v>
      </c>
      <c r="I17" s="27"/>
      <c r="J17" s="27"/>
      <c r="K17" s="27"/>
    </row>
    <row r="18" spans="1:11" ht="20.149999999999999" customHeight="1" x14ac:dyDescent="0.35">
      <c r="A18" s="12">
        <v>2</v>
      </c>
      <c r="B18" s="13" t="s">
        <v>51</v>
      </c>
      <c r="C18" s="26"/>
      <c r="D18" s="26"/>
      <c r="E18" s="26"/>
      <c r="G18" s="22" t="s">
        <v>86</v>
      </c>
      <c r="H18" s="22" t="s">
        <v>26</v>
      </c>
      <c r="I18" s="27"/>
      <c r="J18" s="27"/>
      <c r="K18" s="27"/>
    </row>
    <row r="19" spans="1:11" ht="26.5" customHeight="1" x14ac:dyDescent="0.35">
      <c r="A19" s="10" t="s">
        <v>52</v>
      </c>
      <c r="B19" s="11" t="s">
        <v>53</v>
      </c>
      <c r="C19" s="26"/>
      <c r="D19" s="26"/>
      <c r="E19" s="26"/>
      <c r="G19" s="22" t="s">
        <v>87</v>
      </c>
      <c r="H19" s="23" t="s">
        <v>88</v>
      </c>
      <c r="I19" s="27"/>
      <c r="J19" s="27"/>
      <c r="K19" s="27"/>
    </row>
    <row r="20" spans="1:11" ht="20.149999999999999" customHeight="1" x14ac:dyDescent="0.45">
      <c r="A20" s="9" t="s">
        <v>54</v>
      </c>
      <c r="B20" s="18" t="s">
        <v>55</v>
      </c>
      <c r="C20" s="24">
        <f>SUM(C21,C22,C26,C29)</f>
        <v>0</v>
      </c>
      <c r="D20" s="24">
        <f>SUM(D21,D22,D26,D29)</f>
        <v>0</v>
      </c>
      <c r="E20" s="24">
        <f>SUM(E21,E22,E26,E29)</f>
        <v>0</v>
      </c>
      <c r="G20" s="14" t="s">
        <v>54</v>
      </c>
      <c r="H20" s="14" t="s">
        <v>89</v>
      </c>
      <c r="I20" s="24">
        <f>SUM(I21,I23,I25,I31)</f>
        <v>0</v>
      </c>
      <c r="J20" s="24">
        <f>SUM(J21,J23,J25,J31)</f>
        <v>0</v>
      </c>
      <c r="K20" s="24">
        <f>SUM(K21,K23,K25,K31)</f>
        <v>0</v>
      </c>
    </row>
    <row r="21" spans="1:11" ht="20.149999999999999" customHeight="1" x14ac:dyDescent="0.35">
      <c r="A21" s="10" t="s">
        <v>2</v>
      </c>
      <c r="B21" s="11" t="s">
        <v>56</v>
      </c>
      <c r="C21" s="26"/>
      <c r="D21" s="26"/>
      <c r="E21" s="26"/>
      <c r="G21" s="22" t="s">
        <v>74</v>
      </c>
      <c r="H21" s="22" t="s">
        <v>90</v>
      </c>
      <c r="I21" s="27"/>
      <c r="J21" s="27"/>
      <c r="K21" s="27"/>
    </row>
    <row r="22" spans="1:11" ht="20.149999999999999" customHeight="1" x14ac:dyDescent="0.35">
      <c r="A22" s="10" t="s">
        <v>42</v>
      </c>
      <c r="B22" s="11" t="s">
        <v>57</v>
      </c>
      <c r="C22" s="26"/>
      <c r="D22" s="26"/>
      <c r="E22" s="26"/>
      <c r="G22" s="8" t="s">
        <v>77</v>
      </c>
      <c r="H22" s="8" t="s">
        <v>91</v>
      </c>
      <c r="I22" s="27"/>
      <c r="J22" s="27"/>
      <c r="K22" s="27"/>
    </row>
    <row r="23" spans="1:11" ht="20.149999999999999" customHeight="1" x14ac:dyDescent="0.35">
      <c r="A23" s="10" t="s">
        <v>58</v>
      </c>
      <c r="B23" s="11" t="s">
        <v>59</v>
      </c>
      <c r="C23" s="26"/>
      <c r="D23" s="26"/>
      <c r="E23" s="26"/>
      <c r="G23" s="22" t="s">
        <v>76</v>
      </c>
      <c r="H23" s="22" t="s">
        <v>92</v>
      </c>
      <c r="I23" s="27"/>
      <c r="J23" s="27"/>
      <c r="K23" s="27"/>
    </row>
    <row r="24" spans="1:11" ht="20.149999999999999" customHeight="1" x14ac:dyDescent="0.35">
      <c r="A24" s="12">
        <v>1</v>
      </c>
      <c r="B24" s="13" t="s">
        <v>60</v>
      </c>
      <c r="C24" s="26"/>
      <c r="D24" s="26"/>
      <c r="E24" s="26"/>
      <c r="G24" s="8" t="s">
        <v>77</v>
      </c>
      <c r="H24" s="8" t="s">
        <v>93</v>
      </c>
      <c r="I24" s="27"/>
      <c r="J24" s="27"/>
      <c r="K24" s="27"/>
    </row>
    <row r="25" spans="1:11" ht="20.149999999999999" customHeight="1" x14ac:dyDescent="0.35">
      <c r="A25" s="12">
        <v>2</v>
      </c>
      <c r="B25" s="13" t="s">
        <v>61</v>
      </c>
      <c r="C25" s="26"/>
      <c r="D25" s="26"/>
      <c r="E25" s="26"/>
      <c r="G25" s="22" t="s">
        <v>79</v>
      </c>
      <c r="H25" s="22" t="s">
        <v>94</v>
      </c>
      <c r="I25" s="24">
        <f>SUM(I26,I27,I30)</f>
        <v>0</v>
      </c>
      <c r="J25" s="24">
        <f>SUM(J26,J27,J30)</f>
        <v>0</v>
      </c>
      <c r="K25" s="24">
        <f>SUM(K26,K27,K30)</f>
        <v>0</v>
      </c>
    </row>
    <row r="26" spans="1:11" ht="20.149999999999999" customHeight="1" x14ac:dyDescent="0.35">
      <c r="A26" s="10" t="s">
        <v>46</v>
      </c>
      <c r="B26" s="11" t="s">
        <v>62</v>
      </c>
      <c r="C26" s="26"/>
      <c r="D26" s="26"/>
      <c r="E26" s="26"/>
      <c r="G26" s="8" t="s">
        <v>58</v>
      </c>
      <c r="H26" s="8" t="s">
        <v>93</v>
      </c>
      <c r="I26" s="27"/>
      <c r="J26" s="27"/>
      <c r="K26" s="27"/>
    </row>
    <row r="27" spans="1:11" ht="20.149999999999999" customHeight="1" x14ac:dyDescent="0.35">
      <c r="A27" s="10" t="s">
        <v>58</v>
      </c>
      <c r="B27" s="11" t="s">
        <v>63</v>
      </c>
      <c r="C27" s="26"/>
      <c r="D27" s="26"/>
      <c r="E27" s="26"/>
      <c r="G27" s="8" t="s">
        <v>95</v>
      </c>
      <c r="H27" s="8" t="s">
        <v>59</v>
      </c>
      <c r="I27" s="27"/>
      <c r="J27" s="27"/>
      <c r="K27" s="27"/>
    </row>
    <row r="28" spans="1:11" ht="20.149999999999999" customHeight="1" x14ac:dyDescent="0.35">
      <c r="A28" s="12">
        <v>1</v>
      </c>
      <c r="B28" s="13" t="s">
        <v>64</v>
      </c>
      <c r="C28" s="26"/>
      <c r="D28" s="26"/>
      <c r="E28" s="26"/>
      <c r="G28" s="8" t="s">
        <v>77</v>
      </c>
      <c r="H28" s="8" t="s">
        <v>60</v>
      </c>
      <c r="I28" s="27"/>
      <c r="J28" s="27"/>
      <c r="K28" s="27"/>
    </row>
    <row r="29" spans="1:11" ht="20.149999999999999" customHeight="1" x14ac:dyDescent="0.35">
      <c r="A29" s="10" t="s">
        <v>48</v>
      </c>
      <c r="B29" s="11" t="s">
        <v>65</v>
      </c>
      <c r="C29" s="26"/>
      <c r="D29" s="26"/>
      <c r="E29" s="26"/>
      <c r="G29" s="8" t="s">
        <v>96</v>
      </c>
      <c r="H29" s="8" t="s">
        <v>61</v>
      </c>
      <c r="I29" s="27"/>
      <c r="J29" s="27"/>
      <c r="K29" s="27"/>
    </row>
    <row r="30" spans="1:11" ht="18.5" x14ac:dyDescent="0.45">
      <c r="A30" s="14" t="s">
        <v>66</v>
      </c>
      <c r="B30" s="14" t="s">
        <v>67</v>
      </c>
      <c r="C30" s="26"/>
      <c r="D30" s="26"/>
      <c r="E30" s="26"/>
      <c r="G30" s="8" t="s">
        <v>97</v>
      </c>
      <c r="H30" s="8" t="s">
        <v>98</v>
      </c>
      <c r="I30" s="27"/>
      <c r="J30" s="27"/>
      <c r="K30" s="27"/>
    </row>
    <row r="31" spans="1:11" ht="18.5" x14ac:dyDescent="0.45">
      <c r="A31" s="14" t="s">
        <v>68</v>
      </c>
      <c r="B31" s="14" t="s">
        <v>69</v>
      </c>
      <c r="C31" s="26"/>
      <c r="D31" s="26"/>
      <c r="E31" s="26"/>
      <c r="G31" s="22" t="s">
        <v>82</v>
      </c>
      <c r="H31" s="22" t="s">
        <v>99</v>
      </c>
      <c r="I31" s="27"/>
      <c r="J31" s="27"/>
      <c r="K31" s="27"/>
    </row>
    <row r="32" spans="1:11" ht="21" x14ac:dyDescent="0.5">
      <c r="A32" s="8"/>
      <c r="B32" s="19" t="s">
        <v>72</v>
      </c>
      <c r="C32" s="25">
        <f>C10+C20+C30+C31</f>
        <v>0</v>
      </c>
      <c r="D32" s="25">
        <f>D10+D20+D30+D31</f>
        <v>0</v>
      </c>
      <c r="E32" s="25">
        <f>E10+E20+E30+E31</f>
        <v>0</v>
      </c>
      <c r="G32" s="8"/>
      <c r="H32" s="19" t="s">
        <v>101</v>
      </c>
      <c r="I32" s="25">
        <f>I20+I10</f>
        <v>0</v>
      </c>
      <c r="J32" s="25">
        <f>J20+J10</f>
        <v>0</v>
      </c>
      <c r="K32" s="25">
        <f>K20+K10</f>
        <v>0</v>
      </c>
    </row>
    <row r="35" spans="1:5" x14ac:dyDescent="0.35">
      <c r="A35" s="40" t="s">
        <v>38</v>
      </c>
      <c r="B35" s="40"/>
      <c r="C35" s="40"/>
    </row>
    <row r="36" spans="1:5" x14ac:dyDescent="0.35">
      <c r="A36" s="40"/>
      <c r="B36" s="40"/>
      <c r="C36" s="40"/>
    </row>
    <row r="37" spans="1:5" x14ac:dyDescent="0.35">
      <c r="A37" s="40"/>
      <c r="B37" s="40"/>
      <c r="C37" s="40"/>
    </row>
    <row r="38" spans="1:5" x14ac:dyDescent="0.35">
      <c r="A38" s="40"/>
      <c r="B38" s="40"/>
      <c r="C38" s="40"/>
    </row>
    <row r="40" spans="1:5" x14ac:dyDescent="0.35">
      <c r="A40" s="42" t="s">
        <v>115</v>
      </c>
      <c r="B40" s="43"/>
      <c r="D40" s="44"/>
      <c r="E40" s="45"/>
    </row>
  </sheetData>
  <sheetProtection algorithmName="SHA-512" hashValue="vM/ORK6euTJvxWXs+6IpIAvZDRRL4jcxaPcsv3URtV9/s2/nKbnrHx/IKdAam1Bb5uJlA3V4I8MIxXQoegC7NA==" saltValue="xT6BpuApvoSf+M6j8OIFJQ==" spinCount="100000" sheet="1" objects="1" scenarios="1"/>
  <mergeCells count="4">
    <mergeCell ref="B1:I1"/>
    <mergeCell ref="A35:C38"/>
    <mergeCell ref="A40:B40"/>
    <mergeCell ref="D40:E40"/>
  </mergeCells>
  <pageMargins left="0.7" right="0.7" top="0.75" bottom="0.75" header="0.3" footer="0.3"/>
  <pageSetup paperSize="9" orientation="portrait" horizontalDpi="300" verticalDpi="0" copies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7BB70-4729-4A26-A83B-D0294090B4BD}">
  <dimension ref="B1:K8"/>
  <sheetViews>
    <sheetView workbookViewId="0">
      <selection activeCell="D13" sqref="D13"/>
    </sheetView>
  </sheetViews>
  <sheetFormatPr defaultRowHeight="14.5" x14ac:dyDescent="0.35"/>
  <cols>
    <col min="3" max="3" width="26.453125" customWidth="1"/>
  </cols>
  <sheetData>
    <row r="1" spans="2:11" x14ac:dyDescent="0.35">
      <c r="B1" s="21" t="s">
        <v>106</v>
      </c>
      <c r="C1" s="21" t="s">
        <v>102</v>
      </c>
    </row>
    <row r="2" spans="2:11" x14ac:dyDescent="0.35">
      <c r="B2">
        <v>1</v>
      </c>
      <c r="C2" t="s">
        <v>107</v>
      </c>
    </row>
    <row r="3" spans="2:11" x14ac:dyDescent="0.35">
      <c r="B3">
        <f>B2+1</f>
        <v>2</v>
      </c>
      <c r="C3" t="s">
        <v>111</v>
      </c>
      <c r="J3">
        <v>12668</v>
      </c>
      <c r="K3">
        <f>300/4</f>
        <v>75</v>
      </c>
    </row>
    <row r="4" spans="2:11" x14ac:dyDescent="0.35">
      <c r="B4">
        <f t="shared" ref="B4:B8" si="0">B3+1</f>
        <v>3</v>
      </c>
      <c r="C4" t="s">
        <v>108</v>
      </c>
      <c r="J4">
        <f>J3-300</f>
        <v>12368</v>
      </c>
    </row>
    <row r="5" spans="2:11" x14ac:dyDescent="0.35">
      <c r="B5">
        <f t="shared" si="0"/>
        <v>4</v>
      </c>
      <c r="C5" t="s">
        <v>105</v>
      </c>
      <c r="J5">
        <f>J4+7840-125</f>
        <v>20083</v>
      </c>
    </row>
    <row r="6" spans="2:11" x14ac:dyDescent="0.35">
      <c r="B6">
        <f t="shared" si="0"/>
        <v>5</v>
      </c>
      <c r="C6" t="s">
        <v>112</v>
      </c>
    </row>
    <row r="7" spans="2:11" x14ac:dyDescent="0.35">
      <c r="B7">
        <f t="shared" si="0"/>
        <v>6</v>
      </c>
      <c r="C7" t="s">
        <v>109</v>
      </c>
    </row>
    <row r="8" spans="2:11" x14ac:dyDescent="0.35">
      <c r="B8">
        <f t="shared" si="0"/>
        <v>7</v>
      </c>
      <c r="C8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Dane GB</vt:lpstr>
      <vt:lpstr>Rachunek wyników</vt:lpstr>
      <vt:lpstr>Bilans</vt:lpstr>
      <vt:lpstr>Propozycje oceny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Asia Głowacka</dc:creator>
  <cp:lastModifiedBy>Bartłomiej Siedlarz</cp:lastModifiedBy>
  <dcterms:created xsi:type="dcterms:W3CDTF">2017-04-25T10:00:17Z</dcterms:created>
  <dcterms:modified xsi:type="dcterms:W3CDTF">2025-10-31T08:27:18Z</dcterms:modified>
</cp:coreProperties>
</file>